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M7" i="1"/>
  <c r="M10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<sst xmlns="http://schemas.openxmlformats.org/spreadsheetml/2006/main" count="31" uniqueCount="31">
  <si>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</si>
  <si>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</si>
  <si>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</si>
  <si>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</si>
  <si>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</si>
  <si>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</si>
  <si>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CT25 1 mL</t>
  </si>
  <si>
    <t>CT25 2 mL</t>
  </si>
  <si>
    <t>CT25 3 mL</t>
  </si>
  <si>
    <t>CT25 4 mL</t>
  </si>
  <si>
    <t>CT25 5 mL</t>
  </si>
  <si>
    <t>CT25 6 mL</t>
  </si>
  <si>
    <t>CT25 7 mL</t>
  </si>
  <si>
    <t>CT25 8 mL</t>
  </si>
  <si>
    <t>CT25 9 mL</t>
  </si>
  <si>
    <t>CT25 10 mL</t>
  </si>
  <si>
    <t>CT25 11 mL</t>
  </si>
  <si>
    <t>CT25 12 mL</t>
  </si>
  <si>
    <t>CT25 13 mL</t>
  </si>
  <si>
    <t>CT25 14 mL</t>
  </si>
  <si>
    <t>CT25 15 mL</t>
  </si>
  <si>
    <t>CT25 W + L</t>
  </si>
  <si>
    <t>Average sample mass=</t>
  </si>
  <si>
    <t>Average flow rate =</t>
  </si>
  <si>
    <t>(average sample mass/mins run)</t>
  </si>
  <si>
    <t>Actual sample volume (mL)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</si>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</sst>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Fill="1" applyBorder="1"/>
    <xf numFmtId="0" fontId="0" fillId="0" borderId="0" xfId="0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2" borderId="5" xfId="0" applyFill="1" applyBorder="1"/>
    <xf numFmtId="0" fontId="0" fillId="3" borderId="4" xfId="0" applyFill="1" applyBorder="1"/>
    <xf numFmtId="0" fontId="0" fillId="2" borderId="6" xfId="0" applyFill="1" applyBorder="1"/>
    <xf numFmtId="0" fontId="0" fillId="2" borderId="2" xfId="0" applyFill="1" applyBorder="1"/>
    <xf numFmtId="0" fontId="0" fillId="3" borderId="7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D26" sqref="D2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9" bestFit="1" customWidth="1"/>
    <col min="4" max="4" width="21.140625" bestFit="1" customWidth="1"/>
    <col min="5" max="5" width="22.85546875" style="9" bestFit="1" customWidth="1"/>
    <col min="6" max="6" width="19" bestFit="1" customWidth="1"/>
    <col min="7" max="7" width="20.5703125" style="9" bestFit="1" customWidth="1"/>
    <col min="8" max="8" width="22.85546875" bestFit="1" customWidth="1"/>
    <col min="9" max="9" width="24.42578125" style="9" bestFit="1" customWidth="1"/>
    <col min="10" max="10" width="17.28515625" bestFit="1" customWidth="1"/>
    <col min="11" max="11" width="18.85546875" style="9" bestFit="1" customWidth="1"/>
    <col min="12" max="12" width="3" bestFit="1" customWidth="1"/>
    <col min="13" max="13" width="27.42578125" bestFit="1" customWidth="1"/>
    <col min="15" max="15" width="23.140625" bestFit="1" customWidth="1"/>
  </cols>
  <sheetData>
    <row r="1" spans="1:15" ht="15.75" thickBot="1" x14ac:dyDescent="0.3">
      <c r="A1" s="1" t="s">
        <v>0</v>
      </c>
      <c r="B1" s="16" t="s">
        <v>1</v>
      </c>
      <c r="C1" s="7" t="s">
        <v>26</v>
      </c>
      <c r="D1" s="1" t="s">
        <v>2</v>
      </c>
      <c r="E1" s="7" t="s">
        <v>27</v>
      </c>
      <c r="F1" s="1" t="s">
        <v>3</v>
      </c>
      <c r="G1" s="7" t="s">
        <v>28</v>
      </c>
      <c r="H1" s="2" t="s">
        <v>4</v>
      </c>
      <c r="I1" s="10" t="s">
        <v>29</v>
      </c>
      <c r="J1" s="14" t="s">
        <v>5</v>
      </c>
      <c r="K1" s="15" t="s">
        <v>30</v>
      </c>
      <c r="O1" t="s">
        <v>25</v>
      </c>
    </row>
    <row r="2" spans="1:15" x14ac:dyDescent="0.25">
      <c r="A2" s="20" t="s">
        <v>21</v>
      </c>
      <c r="B2" s="17">
        <v>6.1688000000000001</v>
      </c>
      <c r="C2" s="8">
        <v>1E-4</v>
      </c>
      <c r="D2" s="3">
        <v>23.063099999999999</v>
      </c>
      <c r="E2" s="8">
        <v>1E-4</v>
      </c>
      <c r="F2" s="3">
        <f>D2-B2</f>
        <v>16.894299999999998</v>
      </c>
      <c r="G2" s="8">
        <f>SQRT((E2^2)+(C2^2))</f>
        <v>1.4142135623730951E-4</v>
      </c>
      <c r="H2" s="3">
        <v>23.063099999999999</v>
      </c>
      <c r="I2" s="8">
        <v>1E-4</v>
      </c>
      <c r="J2" s="13">
        <f>H2-B2</f>
        <v>16.894299999999998</v>
      </c>
      <c r="K2" s="8">
        <f>SQRT((I2^2)+(C2^2))</f>
        <v>1.4142135623730951E-4</v>
      </c>
    </row>
    <row r="3" spans="1:15" x14ac:dyDescent="0.25">
      <c r="A3" s="21" t="s">
        <v>6</v>
      </c>
      <c r="B3" s="18">
        <v>6.1657000000000002</v>
      </c>
      <c r="C3" s="8">
        <v>1E-4</v>
      </c>
      <c r="D3" s="4">
        <v>7.1163999999999996</v>
      </c>
      <c r="E3" s="8">
        <v>1E-4</v>
      </c>
      <c r="F3" s="3">
        <f t="shared" ref="F3:F17" si="0">D3-B3</f>
        <v>0.95069999999999943</v>
      </c>
      <c r="G3" s="8">
        <f t="shared" ref="G3:G17" si="1">SQRT((E3^2)+(C3^2))</f>
        <v>1.4142135623730951E-4</v>
      </c>
      <c r="H3" s="4">
        <v>11.1683</v>
      </c>
      <c r="I3" s="8">
        <v>1E-4</v>
      </c>
      <c r="J3" s="11">
        <f t="shared" ref="J3:J17" si="2">H3-B3</f>
        <v>5.0026000000000002</v>
      </c>
      <c r="K3" s="12">
        <f t="shared" ref="K3:K17" si="3">SQRT((I3^2)+(C3^2))</f>
        <v>1.4142135623730951E-4</v>
      </c>
      <c r="L3" s="6">
        <v>1</v>
      </c>
      <c r="O3">
        <f t="shared" ref="O3:O17" si="4">L3*M$7</f>
        <v>0.82221333333333324</v>
      </c>
    </row>
    <row r="4" spans="1:15" x14ac:dyDescent="0.25">
      <c r="A4" s="21" t="s">
        <v>7</v>
      </c>
      <c r="B4" s="18">
        <v>6.1220999999999997</v>
      </c>
      <c r="C4" s="8">
        <v>1E-4</v>
      </c>
      <c r="D4" s="4">
        <v>7.1178999999999997</v>
      </c>
      <c r="E4" s="8">
        <v>1E-4</v>
      </c>
      <c r="F4" s="3">
        <f t="shared" si="0"/>
        <v>0.99580000000000002</v>
      </c>
      <c r="G4" s="8">
        <f t="shared" si="1"/>
        <v>1.4142135623730951E-4</v>
      </c>
      <c r="H4" s="4">
        <v>11.1149</v>
      </c>
      <c r="I4" s="8">
        <v>1E-4</v>
      </c>
      <c r="J4" s="11">
        <f t="shared" si="2"/>
        <v>4.9928000000000008</v>
      </c>
      <c r="K4" s="12">
        <f t="shared" si="3"/>
        <v>1.4142135623730951E-4</v>
      </c>
      <c r="L4" s="6">
        <v>2</v>
      </c>
      <c r="O4">
        <f t="shared" si="4"/>
        <v>1.6444266666666665</v>
      </c>
    </row>
    <row r="5" spans="1:15" x14ac:dyDescent="0.25">
      <c r="A5" s="21" t="s">
        <v>8</v>
      </c>
      <c r="B5" s="18">
        <v>6.1348000000000003</v>
      </c>
      <c r="C5" s="8">
        <v>1E-4</v>
      </c>
      <c r="D5" s="4">
        <v>7.1134000000000004</v>
      </c>
      <c r="E5" s="8">
        <v>1E-4</v>
      </c>
      <c r="F5" s="3">
        <f t="shared" si="0"/>
        <v>0.97860000000000014</v>
      </c>
      <c r="G5" s="8">
        <f t="shared" si="1"/>
        <v>1.4142135623730951E-4</v>
      </c>
      <c r="H5" s="4">
        <v>11.113099999999999</v>
      </c>
      <c r="I5" s="8">
        <v>1E-4</v>
      </c>
      <c r="J5" s="11">
        <f t="shared" si="2"/>
        <v>4.9782999999999991</v>
      </c>
      <c r="K5" s="12">
        <f t="shared" si="3"/>
        <v>1.4142135623730951E-4</v>
      </c>
      <c r="L5" s="6">
        <v>3</v>
      </c>
      <c r="O5">
        <f t="shared" si="4"/>
        <v>2.4666399999999999</v>
      </c>
    </row>
    <row r="6" spans="1:15" x14ac:dyDescent="0.25">
      <c r="A6" s="21" t="s">
        <v>9</v>
      </c>
      <c r="B6" s="18">
        <v>6.1460999999999997</v>
      </c>
      <c r="C6" s="8">
        <v>1E-4</v>
      </c>
      <c r="D6" s="4">
        <v>6.9680999999999997</v>
      </c>
      <c r="E6" s="8">
        <v>1E-4</v>
      </c>
      <c r="F6" s="3">
        <f t="shared" si="0"/>
        <v>0.82200000000000006</v>
      </c>
      <c r="G6" s="8">
        <f t="shared" si="1"/>
        <v>1.4142135623730951E-4</v>
      </c>
      <c r="H6" s="4">
        <v>10.9382</v>
      </c>
      <c r="I6" s="8">
        <v>1E-4</v>
      </c>
      <c r="J6" s="11">
        <f t="shared" si="2"/>
        <v>4.7921000000000005</v>
      </c>
      <c r="K6" s="12">
        <f t="shared" si="3"/>
        <v>1.4142135623730951E-4</v>
      </c>
      <c r="L6" s="6">
        <v>4</v>
      </c>
      <c r="M6" t="s">
        <v>22</v>
      </c>
      <c r="O6">
        <f t="shared" si="4"/>
        <v>3.288853333333333</v>
      </c>
    </row>
    <row r="7" spans="1:15" x14ac:dyDescent="0.25">
      <c r="A7" s="21" t="s">
        <v>10</v>
      </c>
      <c r="B7" s="18">
        <v>6.1273999999999997</v>
      </c>
      <c r="C7" s="8">
        <v>1E-4</v>
      </c>
      <c r="D7" s="4">
        <v>6.9255000000000004</v>
      </c>
      <c r="E7" s="8">
        <v>1E-4</v>
      </c>
      <c r="F7" s="3">
        <f t="shared" si="0"/>
        <v>0.7981000000000007</v>
      </c>
      <c r="G7" s="8">
        <f t="shared" si="1"/>
        <v>1.4142135623730951E-4</v>
      </c>
      <c r="H7" s="4">
        <v>10.9192</v>
      </c>
      <c r="I7" s="8">
        <v>1E-4</v>
      </c>
      <c r="J7" s="11">
        <f t="shared" si="2"/>
        <v>4.7918000000000003</v>
      </c>
      <c r="K7" s="12">
        <f t="shared" si="3"/>
        <v>1.4142135623730951E-4</v>
      </c>
      <c r="L7" s="6">
        <v>5</v>
      </c>
      <c r="M7">
        <f>AVERAGE(F3:F21)</f>
        <v>0.82221333333333324</v>
      </c>
      <c r="O7">
        <f t="shared" si="4"/>
        <v>4.111066666666666</v>
      </c>
    </row>
    <row r="8" spans="1:15" x14ac:dyDescent="0.25">
      <c r="A8" s="21" t="s">
        <v>11</v>
      </c>
      <c r="B8" s="18">
        <v>6.1359000000000004</v>
      </c>
      <c r="C8" s="8">
        <v>1E-4</v>
      </c>
      <c r="D8" s="4">
        <v>6.9048999999999996</v>
      </c>
      <c r="E8" s="8">
        <v>1E-4</v>
      </c>
      <c r="F8" s="3">
        <f t="shared" si="0"/>
        <v>0.76899999999999924</v>
      </c>
      <c r="G8" s="8">
        <f t="shared" si="1"/>
        <v>1.4142135623730951E-4</v>
      </c>
      <c r="H8" s="4">
        <v>10.904999999999999</v>
      </c>
      <c r="I8" s="8">
        <v>1E-4</v>
      </c>
      <c r="J8" s="11">
        <f t="shared" si="2"/>
        <v>4.769099999999999</v>
      </c>
      <c r="K8" s="12">
        <f t="shared" si="3"/>
        <v>1.4142135623730951E-4</v>
      </c>
      <c r="L8" s="6">
        <v>6</v>
      </c>
      <c r="O8">
        <f t="shared" si="4"/>
        <v>4.9332799999999999</v>
      </c>
    </row>
    <row r="9" spans="1:15" x14ac:dyDescent="0.25">
      <c r="A9" s="21" t="s">
        <v>12</v>
      </c>
      <c r="B9" s="18">
        <v>6.1215000000000002</v>
      </c>
      <c r="C9" s="8">
        <v>1E-4</v>
      </c>
      <c r="D9" s="4">
        <v>6.9135999999999997</v>
      </c>
      <c r="E9" s="8">
        <v>1E-4</v>
      </c>
      <c r="F9" s="3">
        <f t="shared" si="0"/>
        <v>0.79209999999999958</v>
      </c>
      <c r="G9" s="8">
        <f t="shared" si="1"/>
        <v>1.4142135623730951E-4</v>
      </c>
      <c r="H9" s="4">
        <v>10.89</v>
      </c>
      <c r="I9" s="8">
        <v>1E-4</v>
      </c>
      <c r="J9" s="11">
        <f t="shared" si="2"/>
        <v>4.7685000000000004</v>
      </c>
      <c r="K9" s="12">
        <f t="shared" si="3"/>
        <v>1.4142135623730951E-4</v>
      </c>
      <c r="L9" s="6">
        <v>7</v>
      </c>
      <c r="M9" t="s">
        <v>23</v>
      </c>
      <c r="O9">
        <f t="shared" si="4"/>
        <v>5.7554933333333329</v>
      </c>
    </row>
    <row r="10" spans="1:15" x14ac:dyDescent="0.25">
      <c r="A10" s="21" t="s">
        <v>13</v>
      </c>
      <c r="B10" s="18">
        <v>6.1482999999999999</v>
      </c>
      <c r="C10" s="8">
        <v>1E-4</v>
      </c>
      <c r="D10" s="4">
        <v>6.9169999999999998</v>
      </c>
      <c r="E10" s="8">
        <v>1E-4</v>
      </c>
      <c r="F10" s="3">
        <f t="shared" si="0"/>
        <v>0.76869999999999994</v>
      </c>
      <c r="G10" s="8">
        <f t="shared" si="1"/>
        <v>1.4142135623730951E-4</v>
      </c>
      <c r="H10" s="4">
        <v>10.908899999999999</v>
      </c>
      <c r="I10" s="8">
        <v>1E-4</v>
      </c>
      <c r="J10" s="11">
        <f t="shared" si="2"/>
        <v>4.7605999999999993</v>
      </c>
      <c r="K10" s="12">
        <f t="shared" si="3"/>
        <v>1.4142135623730951E-4</v>
      </c>
      <c r="L10" s="6">
        <v>8</v>
      </c>
      <c r="M10">
        <f>M7/1</f>
        <v>0.82221333333333324</v>
      </c>
      <c r="O10">
        <f t="shared" si="4"/>
        <v>6.5777066666666659</v>
      </c>
    </row>
    <row r="11" spans="1:15" x14ac:dyDescent="0.25">
      <c r="A11" s="21" t="s">
        <v>14</v>
      </c>
      <c r="B11" s="19">
        <v>6.1189</v>
      </c>
      <c r="C11" s="8">
        <v>1E-4</v>
      </c>
      <c r="D11" s="4">
        <v>6.8783000000000003</v>
      </c>
      <c r="E11" s="8">
        <v>1E-4</v>
      </c>
      <c r="F11" s="3">
        <f t="shared" si="0"/>
        <v>0.7594000000000003</v>
      </c>
      <c r="G11" s="8">
        <f t="shared" si="1"/>
        <v>1.4142135623730951E-4</v>
      </c>
      <c r="H11" s="4">
        <v>10.859400000000001</v>
      </c>
      <c r="I11" s="8">
        <v>1E-4</v>
      </c>
      <c r="J11" s="11">
        <f t="shared" si="2"/>
        <v>4.7405000000000008</v>
      </c>
      <c r="K11" s="12">
        <f t="shared" si="3"/>
        <v>1.4142135623730951E-4</v>
      </c>
      <c r="L11" s="6">
        <v>9</v>
      </c>
      <c r="M11" t="s">
        <v>24</v>
      </c>
      <c r="O11">
        <f t="shared" si="4"/>
        <v>7.3999199999999989</v>
      </c>
    </row>
    <row r="12" spans="1:15" x14ac:dyDescent="0.25">
      <c r="A12" s="21" t="s">
        <v>15</v>
      </c>
      <c r="B12" s="18">
        <v>6.1360999999999999</v>
      </c>
      <c r="C12" s="8">
        <v>1E-4</v>
      </c>
      <c r="D12" s="4">
        <v>6.9290000000000003</v>
      </c>
      <c r="E12" s="8">
        <v>1E-4</v>
      </c>
      <c r="F12" s="3">
        <f t="shared" si="0"/>
        <v>0.79290000000000038</v>
      </c>
      <c r="G12" s="8">
        <f t="shared" si="1"/>
        <v>1.4142135623730951E-4</v>
      </c>
      <c r="H12" s="4">
        <v>10.911899999999999</v>
      </c>
      <c r="I12" s="8">
        <v>1E-4</v>
      </c>
      <c r="J12" s="11">
        <f t="shared" si="2"/>
        <v>4.7757999999999994</v>
      </c>
      <c r="K12" s="12">
        <f t="shared" si="3"/>
        <v>1.4142135623730951E-4</v>
      </c>
      <c r="L12" s="6">
        <v>10</v>
      </c>
      <c r="O12">
        <f t="shared" si="4"/>
        <v>8.222133333333332</v>
      </c>
    </row>
    <row r="13" spans="1:15" x14ac:dyDescent="0.25">
      <c r="A13" s="21" t="s">
        <v>16</v>
      </c>
      <c r="B13" s="18">
        <v>6.1280999999999999</v>
      </c>
      <c r="C13" s="8">
        <v>1E-4</v>
      </c>
      <c r="D13" s="4">
        <v>6.9215999999999998</v>
      </c>
      <c r="E13" s="8">
        <v>1E-4</v>
      </c>
      <c r="F13" s="3">
        <f t="shared" si="0"/>
        <v>0.79349999999999987</v>
      </c>
      <c r="G13" s="8">
        <f t="shared" si="1"/>
        <v>1.4142135623730951E-4</v>
      </c>
      <c r="H13" s="4">
        <v>10.9176</v>
      </c>
      <c r="I13" s="8">
        <v>1E-4</v>
      </c>
      <c r="J13" s="11">
        <f t="shared" si="2"/>
        <v>4.7895000000000003</v>
      </c>
      <c r="K13" s="12">
        <f t="shared" si="3"/>
        <v>1.4142135623730951E-4</v>
      </c>
      <c r="L13" s="6">
        <v>11</v>
      </c>
      <c r="O13">
        <f t="shared" si="4"/>
        <v>9.0443466666666659</v>
      </c>
    </row>
    <row r="14" spans="1:15" x14ac:dyDescent="0.25">
      <c r="A14" s="21" t="s">
        <v>17</v>
      </c>
      <c r="B14" s="18">
        <v>6.1231999999999998</v>
      </c>
      <c r="C14" s="8">
        <v>1E-4</v>
      </c>
      <c r="D14" s="4">
        <v>6.9032</v>
      </c>
      <c r="E14" s="8">
        <v>1E-4</v>
      </c>
      <c r="F14" s="3">
        <f t="shared" si="0"/>
        <v>0.78000000000000025</v>
      </c>
      <c r="G14" s="8">
        <f t="shared" si="1"/>
        <v>1.4142135623730951E-4</v>
      </c>
      <c r="H14" s="4">
        <v>10.8742</v>
      </c>
      <c r="I14" s="8">
        <v>1E-4</v>
      </c>
      <c r="J14" s="11">
        <f t="shared" si="2"/>
        <v>4.7510000000000003</v>
      </c>
      <c r="K14" s="12">
        <f t="shared" si="3"/>
        <v>1.4142135623730951E-4</v>
      </c>
      <c r="L14" s="6">
        <v>12</v>
      </c>
      <c r="O14">
        <f t="shared" si="4"/>
        <v>9.8665599999999998</v>
      </c>
    </row>
    <row r="15" spans="1:15" x14ac:dyDescent="0.25">
      <c r="A15" s="21" t="s">
        <v>18</v>
      </c>
      <c r="B15" s="18">
        <v>6.1178999999999997</v>
      </c>
      <c r="C15" s="8">
        <v>1E-4</v>
      </c>
      <c r="D15" s="4">
        <v>6.8741000000000003</v>
      </c>
      <c r="E15" s="8">
        <v>1E-4</v>
      </c>
      <c r="F15" s="3">
        <f t="shared" si="0"/>
        <v>0.75620000000000065</v>
      </c>
      <c r="G15" s="8">
        <f t="shared" si="1"/>
        <v>1.4142135623730951E-4</v>
      </c>
      <c r="H15" s="4">
        <v>10.8673</v>
      </c>
      <c r="I15" s="8">
        <v>1E-4</v>
      </c>
      <c r="J15" s="11">
        <f t="shared" si="2"/>
        <v>4.7494000000000005</v>
      </c>
      <c r="K15" s="12">
        <f t="shared" si="3"/>
        <v>1.4142135623730951E-4</v>
      </c>
      <c r="L15" s="6">
        <v>13</v>
      </c>
      <c r="O15">
        <f t="shared" si="4"/>
        <v>10.688773333333332</v>
      </c>
    </row>
    <row r="16" spans="1:15" x14ac:dyDescent="0.25">
      <c r="A16" s="21" t="s">
        <v>19</v>
      </c>
      <c r="B16" s="18">
        <v>6.1285999999999996</v>
      </c>
      <c r="C16" s="8">
        <v>1E-4</v>
      </c>
      <c r="D16" s="4">
        <v>6.9059999999999997</v>
      </c>
      <c r="E16" s="8">
        <v>1E-4</v>
      </c>
      <c r="F16" s="3">
        <f t="shared" si="0"/>
        <v>0.77740000000000009</v>
      </c>
      <c r="G16" s="8">
        <f t="shared" si="1"/>
        <v>1.4142135623730951E-4</v>
      </c>
      <c r="H16" s="4">
        <v>10.9091</v>
      </c>
      <c r="I16" s="8">
        <v>1E-4</v>
      </c>
      <c r="J16" s="11">
        <f t="shared" si="2"/>
        <v>4.7805000000000009</v>
      </c>
      <c r="K16" s="12">
        <f t="shared" si="3"/>
        <v>1.4142135623730951E-4</v>
      </c>
      <c r="L16" s="6">
        <v>14</v>
      </c>
      <c r="O16">
        <f t="shared" si="4"/>
        <v>11.510986666666666</v>
      </c>
    </row>
    <row r="17" spans="1:15" ht="15.75" thickBot="1" x14ac:dyDescent="0.3">
      <c r="A17" s="22" t="s">
        <v>20</v>
      </c>
      <c r="B17" s="18">
        <v>6.1418999999999997</v>
      </c>
      <c r="C17" s="8">
        <v>1E-4</v>
      </c>
      <c r="D17" s="5">
        <v>6.9406999999999996</v>
      </c>
      <c r="E17" s="8">
        <v>1E-4</v>
      </c>
      <c r="F17" s="3">
        <f t="shared" si="0"/>
        <v>0.79879999999999995</v>
      </c>
      <c r="G17" s="8">
        <f t="shared" si="1"/>
        <v>1.4142135623730951E-4</v>
      </c>
      <c r="H17" s="4">
        <v>10.918200000000001</v>
      </c>
      <c r="I17" s="8">
        <v>1E-4</v>
      </c>
      <c r="J17" s="11">
        <f t="shared" si="2"/>
        <v>4.7763000000000009</v>
      </c>
      <c r="K17" s="12">
        <f t="shared" si="3"/>
        <v>1.4142135623730951E-4</v>
      </c>
      <c r="L17" s="6">
        <v>15</v>
      </c>
      <c r="O17">
        <f t="shared" si="4"/>
        <v>12.333199999999998</v>
      </c>
    </row>
    <row r="18" spans="1:15" x14ac:dyDescent="0.25">
      <c r="L18" s="6"/>
    </row>
    <row r="19" spans="1:15" x14ac:dyDescent="0.25">
      <c r="L19" s="6"/>
    </row>
    <row r="20" spans="1:15" x14ac:dyDescent="0.25">
      <c r="L20" s="6"/>
    </row>
    <row r="21" spans="1:15" x14ac:dyDescent="0.25">
      <c r="L2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2021-06-15T14:30:12Z</dcterms:modified>
</cp:coreProperties>
</file>